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 tabRatio="809" firstSheet="4" activeTab="4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7" l="1"/>
  <c r="G32" i="7"/>
  <c r="G28" i="7"/>
  <c r="G14" i="7"/>
  <c r="G8" i="7"/>
  <c r="S62" i="5" l="1"/>
  <c r="O66" i="5" l="1"/>
  <c r="N62" i="5"/>
  <c r="T48" i="5"/>
  <c r="R62" i="5"/>
  <c r="Q62" i="5"/>
  <c r="P62" i="5"/>
  <c r="M62" i="5"/>
  <c r="N60" i="5"/>
  <c r="O60" i="5"/>
  <c r="P60" i="5"/>
  <c r="Q60" i="5"/>
  <c r="R60" i="5"/>
  <c r="S60" i="5"/>
  <c r="M60" i="5"/>
  <c r="N51" i="5"/>
  <c r="O51" i="5"/>
  <c r="P51" i="5"/>
  <c r="Q51" i="5"/>
  <c r="R51" i="5"/>
  <c r="S51" i="5"/>
  <c r="M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/>
  <c r="P14" i="5"/>
  <c r="Q14" i="5"/>
  <c r="R14" i="5"/>
  <c r="S14" i="5"/>
  <c r="M14" i="5"/>
  <c r="K68" i="5"/>
  <c r="J68" i="5"/>
  <c r="J64" i="5"/>
  <c r="C64" i="5"/>
  <c r="N57" i="5"/>
  <c r="N54" i="5"/>
  <c r="M57" i="5"/>
  <c r="M54" i="5"/>
  <c r="N49" i="5"/>
  <c r="M49" i="5"/>
</calcChain>
</file>

<file path=xl/sharedStrings.xml><?xml version="1.0" encoding="utf-8"?>
<sst xmlns="http://schemas.openxmlformats.org/spreadsheetml/2006/main" count="499" uniqueCount="245">
  <si>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</si>
  <si>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</si>
  <si>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</si>
  <si>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</si>
  <si>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</si>
  <si>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</si>
  <si>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</si>
  <si>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</si>
  <si>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</si>
  <si>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</si>
  <si>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</si>
  <si>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</si>
  <si>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</si>
  <si>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</si>
  <si>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</si>
  <si>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</si>
  <si>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</si>
  <si>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</si>
  <si>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</si>
  <si>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</si>
  <si>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</si>
  <si>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</si>
  <si>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</si>
  <si>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</si>
  <si>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</si>
  <si>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</si>
  <si>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</si>
  <si>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</si>
  <si>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</si>
  <si>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</si>
  <si>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</si>
  <si>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</si>
  <si>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</si>
  <si>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</si>
  <si>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</si>
  <si>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</si>
  <si>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</si>
  <si>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</si>
  <si>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</si>
  <si>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</si>
  <si>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</si>
  <si>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</si>
  <si>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</si>
  <si>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</si>
  <si>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</si>
  <si>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</si>
  <si>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</si>
  <si>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</si>
  <si>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</si>
  <si>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</si>
  <si>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</si>
  <si>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</si>
  <si>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</si>
  <si>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</si>
  <si>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</si>
  <si>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</si>
  <si>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</si>
  <si>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</si>
  <si>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</si>
  <si>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</si>
  <si>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</si>
  <si>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</si>
  <si>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</si>
  <si>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</si>
  <si>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</si>
  <si>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</si>
  <si>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</si>
  <si>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</si>
  <si>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</si>
  <si>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</si>
  <si>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</si>
  <si>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</si>
  <si>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</si>
  <si>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</si>
  <si>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</si>
  <si>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</si>
  <si>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</si>
  <si>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</si>
  <si>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</si>
  <si>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</si>
  <si>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</si>
  <si>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</si>
  <si>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</si>
  <si>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</si>
  <si>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</si>
  <si>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</si>
  <si>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</si>
  <si>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</si>
  <si>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</si>
  <si>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</si>
  <si>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</si>
  <si>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</si>
  <si>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</si>
  <si>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</si>
  <si>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</si>
  <si>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</si>
  <si>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</si>
  <si>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</si>
  <si>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</si>
  <si>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</si>
  <si>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</si>
  <si>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</si>
  <si>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</si>
  <si>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</si>
  <si>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</si>
  <si>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</si>
  <si>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</si>
  <si>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</si>
  <si>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</si>
  <si>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</si>
  <si>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</si>
  <si>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</si>
  <si>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</si>
  <si>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</si>
  <si>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</si>
  <si>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</si>
  <si>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</si>
  <si>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</si>
  <si>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</si>
  <si>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</si>
  <si>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</si>
  <si>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</si>
  <si>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</si>
  <si>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</si>
  <si>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</si>
  <si>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</si>
  <si>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</si>
  <si>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</si>
  <si>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</si>
  <si>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</si>
  <si>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</si>
  <si>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</si>
  <si>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</si>
  <si>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</si>
  <si>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</si>
  <si>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</si>
  <si>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</si>
  <si>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</si>
  <si>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</si>
  <si>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</si>
  <si>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</si>
  <si>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</si>
  <si>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</si>
  <si>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</si>
  <si>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</si>
  <si>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</si>
  <si>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</si>
  <si>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</si>
  <si>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</si>
  <si>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</si>
  <si>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</si>
  <si>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</si>
  <si>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</si>
  <si>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</si>
  <si>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</si>
  <si>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</si>
  <si>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</si>
  <si>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</si>
  <si>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</si>
  <si>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</si>
  <si>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</si>
  <si>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</si>
  <si>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</si>
  <si>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</si>
  <si>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</si>
  <si>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</si>
  <si>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</si>
  <si>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</si>
  <si>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</si>
  <si>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</si>
  <si>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</si>
  <si>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</si>
  <si>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</si>
  <si>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</si>
  <si>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</si>
  <si>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</si>
  <si>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</si>
  <si>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</si>
  <si>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</si>
  <si>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</si>
  <si>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</si>
  <si>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</si>
  <si>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</si>
  <si>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</si>
  <si>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</si>
  <si>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</si>
  <si>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</si>
  <si>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</si>
  <si>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</si>
  <si>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</si>
  <si>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</si>
  <si>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</si>
  <si>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</si>
  <si>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</si>
  <si>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</si>
  <si>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</si>
  <si>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</si>
  <si>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</si>
  <si>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</si>
  <si>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</si>
  <si>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</si>
  <si>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</si>
  <si>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</si>
  <si>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</si>
  <si>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</si>
  <si>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</si>
  <si>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</si>
  <si>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</si>
  <si>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</si>
  <si>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Formato de información de recursos del FORTAMUN</t>
  </si>
  <si>
    <t>Periodo (Abril-Junio 2019)</t>
  </si>
  <si>
    <t>Destino de las Aportaciones</t>
  </si>
  <si>
    <t>Monto Pagado</t>
  </si>
  <si>
    <t xml:space="preserve">    1522    Liquidación por indemnización</t>
  </si>
  <si>
    <t>*   1000 Servicios Personales</t>
  </si>
  <si>
    <t xml:space="preserve">    2212    Productos Alimentos instalaciones</t>
  </si>
  <si>
    <t xml:space="preserve">    2411    Material Construcción Mineral</t>
  </si>
  <si>
    <t xml:space="preserve">    2461    Material Eléctrico</t>
  </si>
  <si>
    <t xml:space="preserve">    2711    Vestuario y uniformes</t>
  </si>
  <si>
    <t>*   2000 Materiales y Suministros</t>
  </si>
  <si>
    <t xml:space="preserve">    3111    Servicios Energía Electrica</t>
  </si>
  <si>
    <t xml:space="preserve">    2612    Combustibles para Serv publicos</t>
  </si>
  <si>
    <t xml:space="preserve">    3261    Arrendamiento Maquinaria y equipo</t>
  </si>
  <si>
    <t xml:space="preserve">    3291    Otros Arrendamientos</t>
  </si>
  <si>
    <t xml:space="preserve">    3252    Arrendamiento Vehiculos para Servicios Administrativos</t>
  </si>
  <si>
    <t xml:space="preserve">    3321    Servicios de diseño</t>
  </si>
  <si>
    <t xml:space="preserve">    3391    Servicios  Profesionales</t>
  </si>
  <si>
    <t xml:space="preserve">    3511    Construcción y mantenimiento de Inmuebles</t>
  </si>
  <si>
    <t xml:space="preserve">    3271    Arrendamiento Activos Intangibles</t>
  </si>
  <si>
    <t xml:space="preserve">    3531    Instalación de  Bienes Informaticos</t>
  </si>
  <si>
    <t xml:space="preserve">    3581    Servicio de  Limpieza</t>
  </si>
  <si>
    <t xml:space="preserve">    3591    Servicio de Jardinería</t>
  </si>
  <si>
    <t xml:space="preserve">    3921    Otros impuestos y derechos</t>
  </si>
  <si>
    <t>*   3000 Servicios Generales</t>
  </si>
  <si>
    <t xml:space="preserve">    4411    Gasto Actividades Culturales</t>
  </si>
  <si>
    <t xml:space="preserve">    4481    Ayudas Desastres naturales</t>
  </si>
  <si>
    <t xml:space="preserve">    4231    Transferencias otorgadas para instituciones paraestatales públicas financieras</t>
  </si>
  <si>
    <t>*   4000 Transferencias, Asignaciones,Subsidios y otras Ayudas</t>
  </si>
  <si>
    <t xml:space="preserve">    7991    Erogaciones complementarias</t>
  </si>
  <si>
    <t>*   7000 Inversiones Financieras y otras provisiones</t>
  </si>
  <si>
    <t xml:space="preserve">    9111    Amortización deuda interna con instituciones de credito</t>
  </si>
  <si>
    <t xml:space="preserve">    9113    Amortización Obras con Sentido</t>
  </si>
  <si>
    <t xml:space="preserve">    9211    Interes  Deuda Interna Institucional</t>
  </si>
  <si>
    <t xml:space="preserve">    9213    Interes Obras con Sentido</t>
  </si>
  <si>
    <t xml:space="preserve">    9212    Interes Deuda con instituciomnes de credito GEG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</si>
</sst>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5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49" fontId="0" fillId="2" borderId="1" xfId="0" applyNumberForma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19" xfId="0" applyBorder="1"/>
    <xf numFmtId="0" fontId="0" fillId="0" borderId="14" xfId="0" applyBorder="1"/>
    <xf numFmtId="49" fontId="0" fillId="2" borderId="16" xfId="0" applyNumberFormat="1" applyFill="1" applyBorder="1" applyAlignment="1">
      <alignment horizontal="left"/>
    </xf>
    <xf numFmtId="0" fontId="0" fillId="0" borderId="18" xfId="0" applyBorder="1"/>
    <xf numFmtId="0" fontId="0" fillId="0" borderId="13" xfId="0" applyBorder="1"/>
    <xf numFmtId="49" fontId="0" fillId="2" borderId="2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39" fontId="0" fillId="2" borderId="11" xfId="0" applyNumberFormat="1" applyFill="1" applyBorder="1" applyAlignment="1">
      <alignment horizontal="center"/>
    </xf>
    <xf numFmtId="39" fontId="0" fillId="2" borderId="13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39" fontId="6" fillId="2" borderId="11" xfId="0" applyNumberFormat="1" applyFont="1" applyFill="1" applyBorder="1" applyAlignment="1">
      <alignment horizontal="center"/>
    </xf>
    <xf numFmtId="39" fontId="6" fillId="2" borderId="13" xfId="0" applyNumberFormat="1" applyFont="1" applyFill="1" applyBorder="1" applyAlignment="1">
      <alignment horizontal="center"/>
    </xf>
    <xf numFmtId="39" fontId="0" fillId="0" borderId="11" xfId="0" applyNumberFormat="1" applyBorder="1" applyAlignment="1">
      <alignment horizontal="center"/>
    </xf>
    <xf numFmtId="39" fontId="0" fillId="0" borderId="13" xfId="0" applyNumberFormat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28" sqref="A28"/>
    </sheetView>
  </sheetViews>
  <sheetFormatPr baseColWidth="10" defaultRowHeight="15" x14ac:dyDescent="0.25"/>
  <cols>
    <col min="1" max="1" width="24.5703125" bestFit="1" customWidth="1"/>
    <col min="2" max="2" width="11.7109375" bestFit="1" customWidth="1"/>
    <col min="3" max="3" width="12.42578125" bestFit="1" customWidth="1"/>
    <col min="4" max="4" width="11.28515625" bestFit="1" customWidth="1"/>
    <col min="5" max="5" width="12.42578125" bestFit="1" customWidth="1"/>
    <col min="8" max="8" width="13.5703125" bestFit="1" customWidth="1"/>
    <col min="9" max="9" width="12.7109375" bestFit="1" customWidth="1"/>
    <col min="10" max="10" width="13.5703125" bestFit="1" customWidth="1"/>
    <col min="11" max="11" width="12.42578125" bestFit="1" customWidth="1"/>
  </cols>
  <sheetData>
    <row r="1" spans="1:11" ht="18" x14ac:dyDescent="0.35">
      <c r="A1" s="6" t="s">
        <v>171</v>
      </c>
    </row>
    <row r="2" spans="1:11" thickBot="1" x14ac:dyDescent="0.35"/>
    <row r="3" spans="1:11" ht="14.45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45" x14ac:dyDescent="0.3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45" x14ac:dyDescent="0.3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45" x14ac:dyDescent="0.3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45" x14ac:dyDescent="0.3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45" x14ac:dyDescent="0.3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45" x14ac:dyDescent="0.3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25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45" x14ac:dyDescent="0.3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25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45" x14ac:dyDescent="0.3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45" x14ac:dyDescent="0.3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45" x14ac:dyDescent="0.3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45" x14ac:dyDescent="0.3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45" x14ac:dyDescent="0.3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ht="14.45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ht="14.45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25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25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25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ht="14.45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25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ht="14.45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10" sqref="G10"/>
    </sheetView>
  </sheetViews>
  <sheetFormatPr baseColWidth="10" defaultRowHeight="15" x14ac:dyDescent="0.25"/>
  <cols>
    <col min="1" max="1" width="27.28515625" bestFit="1" customWidth="1"/>
    <col min="2" max="2" width="13.42578125" bestFit="1" customWidth="1"/>
    <col min="3" max="3" width="14.28515625" bestFit="1" customWidth="1"/>
    <col min="4" max="4" width="14.140625" bestFit="1" customWidth="1"/>
    <col min="5" max="5" width="13.42578125" bestFit="1" customWidth="1"/>
    <col min="6" max="6" width="13.28515625" bestFit="1" customWidth="1"/>
    <col min="7" max="7" width="12.7109375" bestFit="1" customWidth="1"/>
    <col min="8" max="8" width="13.5703125" bestFit="1" customWidth="1"/>
    <col min="9" max="9" width="12.7109375" bestFit="1" customWidth="1"/>
    <col min="10" max="10" width="13.5703125" bestFit="1" customWidth="1"/>
    <col min="11" max="11" width="12.42578125" bestFit="1" customWidth="1"/>
  </cols>
  <sheetData>
    <row r="1" spans="1:11" ht="18" x14ac:dyDescent="0.35">
      <c r="A1" s="6" t="s">
        <v>172</v>
      </c>
    </row>
    <row r="2" spans="1:11" thickBot="1" x14ac:dyDescent="0.35"/>
    <row r="3" spans="1:11" ht="14.45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45" x14ac:dyDescent="0.3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45" x14ac:dyDescent="0.3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45" x14ac:dyDescent="0.3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45" x14ac:dyDescent="0.3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45" x14ac:dyDescent="0.3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25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45" x14ac:dyDescent="0.3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45" x14ac:dyDescent="0.3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45" x14ac:dyDescent="0.3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45" x14ac:dyDescent="0.3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25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45" x14ac:dyDescent="0.3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45" x14ac:dyDescent="0.3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45" x14ac:dyDescent="0.3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25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ht="14.45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ht="14.45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ht="14.45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ht="14.45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ht="14.45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25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ht="14.45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ht="14.45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ht="14.45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ht="14.45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25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25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25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25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25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25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25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25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25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25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25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25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25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25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25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25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25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.75" thickBot="1" x14ac:dyDescent="0.3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zoomScale="80" zoomScaleNormal="80" workbookViewId="0">
      <pane xSplit="9795" topLeftCell="M1"/>
      <selection pane="topRight" activeCell="M3" sqref="M3"/>
    </sheetView>
  </sheetViews>
  <sheetFormatPr baseColWidth="10" defaultRowHeight="15" x14ac:dyDescent="0.25"/>
  <cols>
    <col min="1" max="1" width="31.85546875" customWidth="1"/>
    <col min="2" max="2" width="5.28515625" customWidth="1"/>
    <col min="3" max="3" width="14.7109375" bestFit="1" customWidth="1"/>
    <col min="4" max="5" width="15.28515625" bestFit="1" customWidth="1"/>
    <col min="6" max="6" width="14.7109375" bestFit="1" customWidth="1"/>
    <col min="7" max="7" width="14.28515625" bestFit="1" customWidth="1"/>
    <col min="8" max="9" width="13.5703125" bestFit="1" customWidth="1"/>
    <col min="10" max="10" width="13.85546875" bestFit="1" customWidth="1"/>
    <col min="11" max="12" width="13.5703125" bestFit="1" customWidth="1"/>
    <col min="13" max="13" width="16" bestFit="1" customWidth="1"/>
    <col min="14" max="14" width="16.140625" customWidth="1"/>
    <col min="15" max="15" width="16" customWidth="1"/>
    <col min="16" max="16" width="11.140625" customWidth="1"/>
    <col min="17" max="17" width="16" bestFit="1" customWidth="1"/>
    <col min="18" max="19" width="15" bestFit="1" customWidth="1"/>
    <col min="20" max="20" width="14.140625" bestFit="1" customWidth="1"/>
  </cols>
  <sheetData>
    <row r="1" spans="1:20" ht="18" x14ac:dyDescent="0.35">
      <c r="A1" s="6" t="s">
        <v>172</v>
      </c>
      <c r="B1" s="6"/>
    </row>
    <row r="2" spans="1:20" thickBot="1" x14ac:dyDescent="0.35"/>
    <row r="3" spans="1:20" ht="14.45" x14ac:dyDescent="0.3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45" x14ac:dyDescent="0.3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45" x14ac:dyDescent="0.3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45" x14ac:dyDescent="0.3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45" x14ac:dyDescent="0.3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45" x14ac:dyDescent="0.3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thickBot="1" x14ac:dyDescent="0.35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45" x14ac:dyDescent="0.3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45" x14ac:dyDescent="0.3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25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45" x14ac:dyDescent="0.3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45" x14ac:dyDescent="0.3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thickBot="1" x14ac:dyDescent="0.35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45" x14ac:dyDescent="0.3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45" x14ac:dyDescent="0.3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45" x14ac:dyDescent="0.3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25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45" x14ac:dyDescent="0.3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45" x14ac:dyDescent="0.3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ht="14.45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ht="14.45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ht="14.45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25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ht="14.45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ht="14.45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ht="14.45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ht="14.45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ht="14.45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25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ht="14.45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ht="14.45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ht="14.45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25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25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25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25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.75" thickBot="1" x14ac:dyDescent="0.3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25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25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25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25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25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25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.75" thickBot="1" x14ac:dyDescent="0.3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25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25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25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25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.75" thickBot="1" x14ac:dyDescent="0.3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25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25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25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25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25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25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25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25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25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.75" thickBot="1" x14ac:dyDescent="0.3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25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25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25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opLeftCell="A19" workbookViewId="0">
      <selection activeCell="H40" sqref="H40"/>
    </sheetView>
  </sheetViews>
  <sheetFormatPr baseColWidth="10" defaultRowHeight="15" x14ac:dyDescent="0.25"/>
  <cols>
    <col min="1" max="1" width="29.42578125" bestFit="1" customWidth="1"/>
    <col min="2" max="2" width="13.42578125" hidden="1" customWidth="1"/>
    <col min="3" max="3" width="14.28515625" hidden="1" customWidth="1"/>
    <col min="4" max="4" width="14.140625" hidden="1" customWidth="1"/>
    <col min="5" max="5" width="13.42578125" bestFit="1" customWidth="1"/>
    <col min="6" max="6" width="13.28515625" bestFit="1" customWidth="1"/>
    <col min="7" max="7" width="13.42578125" bestFit="1" customWidth="1"/>
    <col min="8" max="8" width="13.5703125" bestFit="1" customWidth="1"/>
    <col min="9" max="9" width="12.7109375" bestFit="1" customWidth="1"/>
    <col min="10" max="10" width="13.5703125" bestFit="1" customWidth="1"/>
    <col min="11" max="11" width="12.28515625" bestFit="1" customWidth="1"/>
  </cols>
  <sheetData>
    <row r="1" spans="1:11" ht="21" x14ac:dyDescent="0.4">
      <c r="A1" s="5" t="s">
        <v>77</v>
      </c>
    </row>
    <row r="2" spans="1:11" thickBot="1" x14ac:dyDescent="0.35"/>
    <row r="3" spans="1:11" ht="14.45" x14ac:dyDescent="0.3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45" x14ac:dyDescent="0.3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45" x14ac:dyDescent="0.3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45" x14ac:dyDescent="0.3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45" x14ac:dyDescent="0.3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45" x14ac:dyDescent="0.3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25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45" x14ac:dyDescent="0.3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45" x14ac:dyDescent="0.3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25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25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45" x14ac:dyDescent="0.3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25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45" x14ac:dyDescent="0.3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25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25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thickBot="1" x14ac:dyDescent="0.35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thickBot="1" x14ac:dyDescent="0.35"/>
    <row r="23" spans="1:11" ht="14.45" x14ac:dyDescent="0.3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45" hidden="1" x14ac:dyDescent="0.3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45" hidden="1" x14ac:dyDescent="0.3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45" hidden="1" x14ac:dyDescent="0.3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45" hidden="1" x14ac:dyDescent="0.3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45" hidden="1" x14ac:dyDescent="0.3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45" hidden="1" x14ac:dyDescent="0.3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45" hidden="1" x14ac:dyDescent="0.3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45" hidden="1" x14ac:dyDescent="0.3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45" x14ac:dyDescent="0.3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45" x14ac:dyDescent="0.3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45" x14ac:dyDescent="0.3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45" x14ac:dyDescent="0.3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45" x14ac:dyDescent="0.3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25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45" x14ac:dyDescent="0.3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45" x14ac:dyDescent="0.3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25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45" x14ac:dyDescent="0.3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45" x14ac:dyDescent="0.3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45" x14ac:dyDescent="0.3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ht="14.45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ht="14.45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ht="14.45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ht="14.45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ht="14.45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ht="14.45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ht="14.45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ht="14.45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ht="14.45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25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ht="14.45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25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25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25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25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25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25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25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25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25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25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25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25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25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25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25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25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25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25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25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25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25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25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25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25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25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25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25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25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25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25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25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25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25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25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25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25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25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25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25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25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25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25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25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25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25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25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25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25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25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25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25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25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25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25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25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25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25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25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25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25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25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25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25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25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25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25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25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25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25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25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25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25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25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25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25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25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25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25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25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25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25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25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25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25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25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25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25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25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25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25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25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25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25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25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25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25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25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25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25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25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25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25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25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25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25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25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25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25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25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25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25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25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25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25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25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.75" thickBot="1" x14ac:dyDescent="0.3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tabSelected="1" workbookViewId="0">
      <selection activeCell="K5" sqref="K5"/>
    </sheetView>
  </sheetViews>
  <sheetFormatPr baseColWidth="10" defaultRowHeight="15" x14ac:dyDescent="0.25"/>
  <cols>
    <col min="2" max="6" width="16.7109375" customWidth="1"/>
  </cols>
  <sheetData>
    <row r="2" spans="2:8" x14ac:dyDescent="0.25">
      <c r="B2" s="82" t="s">
        <v>208</v>
      </c>
      <c r="C2" s="83"/>
      <c r="D2" s="83"/>
      <c r="E2" s="83"/>
      <c r="F2" s="83"/>
      <c r="G2" s="83"/>
      <c r="H2" s="84"/>
    </row>
    <row r="3" spans="2:8" x14ac:dyDescent="0.25">
      <c r="B3" s="92" t="s">
        <v>209</v>
      </c>
      <c r="C3" s="93"/>
      <c r="D3" s="93"/>
      <c r="E3" s="93"/>
      <c r="F3" s="93"/>
      <c r="G3" s="93"/>
      <c r="H3" s="94"/>
    </row>
    <row r="4" spans="2:8" x14ac:dyDescent="0.25">
      <c r="B4" s="89" t="s">
        <v>210</v>
      </c>
      <c r="C4" s="90"/>
      <c r="D4" s="90"/>
      <c r="E4" s="90"/>
      <c r="F4" s="90"/>
      <c r="G4" s="90"/>
      <c r="H4" s="91"/>
    </row>
    <row r="5" spans="2:8" ht="25.9" customHeight="1" x14ac:dyDescent="0.25">
      <c r="B5" s="86" t="s">
        <v>211</v>
      </c>
      <c r="C5" s="87"/>
      <c r="D5" s="87"/>
      <c r="E5" s="87"/>
      <c r="F5" s="88"/>
      <c r="G5" s="86" t="s">
        <v>212</v>
      </c>
      <c r="H5" s="88"/>
    </row>
    <row r="6" spans="2:8" ht="19.899999999999999" customHeight="1" x14ac:dyDescent="0.25">
      <c r="B6" s="67" t="s">
        <v>213</v>
      </c>
      <c r="C6" s="57"/>
      <c r="D6" s="57"/>
      <c r="E6" s="57"/>
      <c r="F6" s="58"/>
      <c r="G6" s="72">
        <v>1602440.08</v>
      </c>
      <c r="H6" s="73"/>
    </row>
    <row r="7" spans="2:8" ht="19.899999999999999" customHeight="1" x14ac:dyDescent="0.25">
      <c r="B7" s="56" t="s">
        <v>36</v>
      </c>
      <c r="C7" s="64"/>
      <c r="D7" s="64"/>
      <c r="E7" s="64"/>
      <c r="F7" s="65"/>
      <c r="G7" s="72">
        <v>1290360.72</v>
      </c>
      <c r="H7" s="73"/>
    </row>
    <row r="8" spans="2:8" ht="19.899999999999999" customHeight="1" x14ac:dyDescent="0.25">
      <c r="B8" s="56" t="s">
        <v>214</v>
      </c>
      <c r="C8" s="64"/>
      <c r="D8" s="64"/>
      <c r="E8" s="64"/>
      <c r="F8" s="65"/>
      <c r="G8" s="85">
        <f>G6+G7</f>
        <v>2892800.8</v>
      </c>
      <c r="H8" s="81"/>
    </row>
    <row r="9" spans="2:8" ht="19.899999999999999" customHeight="1" x14ac:dyDescent="0.25">
      <c r="B9" s="66" t="s">
        <v>215</v>
      </c>
      <c r="C9" s="59"/>
      <c r="D9" s="59"/>
      <c r="E9" s="59"/>
      <c r="F9" s="60"/>
      <c r="G9" s="72">
        <v>16990</v>
      </c>
      <c r="H9" s="73"/>
    </row>
    <row r="10" spans="2:8" ht="19.899999999999999" customHeight="1" x14ac:dyDescent="0.25">
      <c r="B10" s="56" t="s">
        <v>216</v>
      </c>
      <c r="C10" s="64"/>
      <c r="D10" s="64"/>
      <c r="E10" s="64"/>
      <c r="F10" s="65"/>
      <c r="G10" s="72">
        <v>271960.23</v>
      </c>
      <c r="H10" s="73"/>
    </row>
    <row r="11" spans="2:8" ht="19.899999999999999" customHeight="1" x14ac:dyDescent="0.25">
      <c r="B11" s="63" t="s">
        <v>217</v>
      </c>
      <c r="C11" s="61"/>
      <c r="D11" s="61"/>
      <c r="E11" s="61"/>
      <c r="F11" s="62"/>
      <c r="G11" s="72">
        <v>175488.28</v>
      </c>
      <c r="H11" s="73"/>
    </row>
    <row r="12" spans="2:8" ht="19.899999999999999" customHeight="1" x14ac:dyDescent="0.25">
      <c r="B12" s="66" t="s">
        <v>221</v>
      </c>
      <c r="C12" s="59"/>
      <c r="D12" s="59"/>
      <c r="E12" s="59"/>
      <c r="F12" s="60"/>
      <c r="G12" s="72">
        <v>7256137.46</v>
      </c>
      <c r="H12" s="73"/>
    </row>
    <row r="13" spans="2:8" ht="19.899999999999999" customHeight="1" x14ac:dyDescent="0.25">
      <c r="B13" s="56" t="s">
        <v>218</v>
      </c>
      <c r="C13" s="64"/>
      <c r="D13" s="64"/>
      <c r="E13" s="64"/>
      <c r="F13" s="65"/>
      <c r="G13" s="72">
        <v>1855380.56</v>
      </c>
      <c r="H13" s="73"/>
    </row>
    <row r="14" spans="2:8" ht="19.899999999999999" customHeight="1" x14ac:dyDescent="0.25">
      <c r="B14" s="63" t="s">
        <v>219</v>
      </c>
      <c r="C14" s="61"/>
      <c r="D14" s="61"/>
      <c r="E14" s="61"/>
      <c r="F14" s="62"/>
      <c r="G14" s="80">
        <f>SUM(G9:H13)</f>
        <v>9575956.5299999993</v>
      </c>
      <c r="H14" s="81"/>
    </row>
    <row r="15" spans="2:8" ht="19.899999999999999" customHeight="1" x14ac:dyDescent="0.25">
      <c r="B15" s="67" t="s">
        <v>220</v>
      </c>
      <c r="C15" s="57"/>
      <c r="D15" s="57"/>
      <c r="E15" s="57"/>
      <c r="F15" s="58"/>
      <c r="G15" s="72">
        <v>2437301</v>
      </c>
      <c r="H15" s="73"/>
    </row>
    <row r="16" spans="2:8" ht="19.899999999999999" customHeight="1" x14ac:dyDescent="0.25">
      <c r="B16" s="56" t="s">
        <v>44</v>
      </c>
      <c r="C16" s="64"/>
      <c r="D16" s="64"/>
      <c r="E16" s="64"/>
      <c r="F16" s="65"/>
      <c r="G16" s="72">
        <v>1471481</v>
      </c>
      <c r="H16" s="73"/>
    </row>
    <row r="17" spans="2:11" ht="19.899999999999999" customHeight="1" x14ac:dyDescent="0.25">
      <c r="B17" s="56" t="s">
        <v>224</v>
      </c>
      <c r="C17" s="64"/>
      <c r="D17" s="64"/>
      <c r="E17" s="64"/>
      <c r="F17" s="65"/>
      <c r="G17" s="72">
        <v>8618510.4199999999</v>
      </c>
      <c r="H17" s="73"/>
    </row>
    <row r="18" spans="2:11" ht="19.899999999999999" customHeight="1" x14ac:dyDescent="0.25">
      <c r="B18" s="63" t="s">
        <v>222</v>
      </c>
      <c r="C18" s="61"/>
      <c r="D18" s="61"/>
      <c r="E18" s="61"/>
      <c r="F18" s="62"/>
      <c r="G18" s="72">
        <v>6027354.4299999997</v>
      </c>
      <c r="H18" s="73"/>
    </row>
    <row r="19" spans="2:11" ht="19.899999999999999" customHeight="1" x14ac:dyDescent="0.25">
      <c r="B19" s="63" t="s">
        <v>228</v>
      </c>
      <c r="C19" s="61"/>
      <c r="D19" s="61"/>
      <c r="E19" s="61"/>
      <c r="F19" s="62"/>
      <c r="G19" s="72">
        <v>69600.960000000006</v>
      </c>
      <c r="H19" s="73"/>
    </row>
    <row r="20" spans="2:11" ht="19.899999999999999" customHeight="1" x14ac:dyDescent="0.25">
      <c r="B20" s="63" t="s">
        <v>223</v>
      </c>
      <c r="C20" s="61"/>
      <c r="D20" s="61"/>
      <c r="E20" s="61"/>
      <c r="F20" s="62"/>
      <c r="G20" s="72">
        <v>0</v>
      </c>
      <c r="H20" s="73"/>
    </row>
    <row r="21" spans="2:11" ht="19.899999999999999" customHeight="1" x14ac:dyDescent="0.25">
      <c r="B21" s="56" t="s">
        <v>225</v>
      </c>
      <c r="C21" s="64"/>
      <c r="D21" s="64"/>
      <c r="E21" s="64"/>
      <c r="F21" s="65"/>
      <c r="G21" s="72">
        <v>0</v>
      </c>
      <c r="H21" s="73"/>
    </row>
    <row r="22" spans="2:11" ht="19.899999999999999" customHeight="1" x14ac:dyDescent="0.25">
      <c r="B22" s="63" t="s">
        <v>226</v>
      </c>
      <c r="C22" s="61"/>
      <c r="D22" s="61"/>
      <c r="E22" s="61"/>
      <c r="F22" s="62"/>
      <c r="G22" s="72">
        <v>182659.03</v>
      </c>
      <c r="H22" s="73"/>
    </row>
    <row r="23" spans="2:11" ht="19.899999999999999" customHeight="1" x14ac:dyDescent="0.25">
      <c r="B23" s="63" t="s">
        <v>227</v>
      </c>
      <c r="C23" s="61"/>
      <c r="D23" s="61"/>
      <c r="E23" s="61"/>
      <c r="F23" s="62"/>
      <c r="G23" s="72">
        <v>0</v>
      </c>
      <c r="H23" s="73"/>
    </row>
    <row r="24" spans="2:11" ht="19.899999999999999" customHeight="1" x14ac:dyDescent="0.25">
      <c r="B24" s="56" t="s">
        <v>229</v>
      </c>
      <c r="C24" s="64"/>
      <c r="D24" s="64"/>
      <c r="E24" s="64"/>
      <c r="F24" s="65"/>
      <c r="G24" s="72">
        <v>365170</v>
      </c>
      <c r="H24" s="73"/>
    </row>
    <row r="25" spans="2:11" ht="19.899999999999999" customHeight="1" x14ac:dyDescent="0.25">
      <c r="B25" s="63" t="s">
        <v>230</v>
      </c>
      <c r="C25" s="61"/>
      <c r="D25" s="61"/>
      <c r="E25" s="61"/>
      <c r="F25" s="62"/>
      <c r="G25" s="72">
        <v>0</v>
      </c>
      <c r="H25" s="73"/>
    </row>
    <row r="26" spans="2:11" ht="19.899999999999999" customHeight="1" x14ac:dyDescent="0.25">
      <c r="B26" s="63" t="s">
        <v>231</v>
      </c>
      <c r="C26" s="61"/>
      <c r="D26" s="61"/>
      <c r="E26" s="61"/>
      <c r="F26" s="62"/>
      <c r="G26" s="72">
        <v>0</v>
      </c>
      <c r="H26" s="73"/>
    </row>
    <row r="27" spans="2:11" ht="19.899999999999999" customHeight="1" x14ac:dyDescent="0.25">
      <c r="B27" s="63" t="s">
        <v>232</v>
      </c>
      <c r="C27" s="61"/>
      <c r="D27" s="61"/>
      <c r="E27" s="61"/>
      <c r="F27" s="62"/>
      <c r="G27" s="72">
        <v>36113316.399999999</v>
      </c>
      <c r="H27" s="73"/>
    </row>
    <row r="28" spans="2:11" ht="19.899999999999999" customHeight="1" x14ac:dyDescent="0.25">
      <c r="B28" s="56" t="s">
        <v>233</v>
      </c>
      <c r="C28" s="64"/>
      <c r="D28" s="64"/>
      <c r="E28" s="64"/>
      <c r="F28" s="65"/>
      <c r="G28" s="80">
        <f>SUM(G15:H27)</f>
        <v>55285393.240000002</v>
      </c>
      <c r="H28" s="81"/>
    </row>
    <row r="29" spans="2:11" ht="19.899999999999999" customHeight="1" x14ac:dyDescent="0.25">
      <c r="B29" s="56" t="s">
        <v>236</v>
      </c>
      <c r="C29" s="64"/>
      <c r="D29" s="64"/>
      <c r="E29" s="64"/>
      <c r="F29" s="65"/>
      <c r="G29" s="72">
        <v>16879005.52</v>
      </c>
      <c r="H29" s="73"/>
      <c r="K29" s="68"/>
    </row>
    <row r="30" spans="2:11" ht="19.899999999999999" customHeight="1" x14ac:dyDescent="0.25">
      <c r="B30" s="63" t="s">
        <v>234</v>
      </c>
      <c r="C30" s="61"/>
      <c r="D30" s="61"/>
      <c r="E30" s="61"/>
      <c r="F30" s="62"/>
      <c r="G30" s="72">
        <v>0</v>
      </c>
      <c r="H30" s="73"/>
    </row>
    <row r="31" spans="2:11" ht="19.899999999999999" customHeight="1" x14ac:dyDescent="0.25">
      <c r="B31" s="63" t="s">
        <v>235</v>
      </c>
      <c r="C31" s="61"/>
      <c r="D31" s="61"/>
      <c r="E31" s="61"/>
      <c r="F31" s="62"/>
      <c r="G31" s="72">
        <v>0</v>
      </c>
      <c r="H31" s="73"/>
    </row>
    <row r="32" spans="2:11" ht="19.899999999999999" customHeight="1" x14ac:dyDescent="0.25">
      <c r="B32" s="56" t="s">
        <v>237</v>
      </c>
      <c r="C32" s="64"/>
      <c r="D32" s="64"/>
      <c r="E32" s="64"/>
      <c r="F32" s="65"/>
      <c r="G32" s="76">
        <f>G29</f>
        <v>16879005.52</v>
      </c>
      <c r="H32" s="77"/>
    </row>
    <row r="33" spans="2:9" ht="19.899999999999999" customHeight="1" x14ac:dyDescent="0.25">
      <c r="B33" s="63" t="s">
        <v>238</v>
      </c>
      <c r="C33" s="61"/>
      <c r="D33" s="61"/>
      <c r="E33" s="61"/>
      <c r="F33" s="62"/>
      <c r="G33" s="72">
        <v>0</v>
      </c>
      <c r="H33" s="73"/>
    </row>
    <row r="34" spans="2:9" ht="19.899999999999999" customHeight="1" x14ac:dyDescent="0.25">
      <c r="B34" s="63" t="s">
        <v>239</v>
      </c>
      <c r="C34" s="61"/>
      <c r="D34" s="61"/>
      <c r="E34" s="61"/>
      <c r="F34" s="62"/>
      <c r="G34" s="72">
        <v>0</v>
      </c>
      <c r="H34" s="73"/>
    </row>
    <row r="35" spans="2:9" ht="19.899999999999999" customHeight="1" x14ac:dyDescent="0.25">
      <c r="B35" s="56" t="s">
        <v>240</v>
      </c>
      <c r="C35" s="64"/>
      <c r="D35" s="64"/>
      <c r="E35" s="64"/>
      <c r="F35" s="65"/>
      <c r="G35" s="78">
        <v>3649744.7199999997</v>
      </c>
      <c r="H35" s="79"/>
    </row>
    <row r="36" spans="2:9" ht="19.899999999999999" customHeight="1" x14ac:dyDescent="0.25">
      <c r="B36" s="63" t="s">
        <v>61</v>
      </c>
      <c r="C36" s="61"/>
      <c r="D36" s="61"/>
      <c r="E36" s="61"/>
      <c r="F36" s="62"/>
      <c r="G36" s="72">
        <v>0</v>
      </c>
      <c r="H36" s="73"/>
    </row>
    <row r="37" spans="2:9" ht="19.899999999999999" customHeight="1" x14ac:dyDescent="0.25">
      <c r="B37" s="63" t="s">
        <v>241</v>
      </c>
      <c r="C37" s="61"/>
      <c r="D37" s="61"/>
      <c r="E37" s="61"/>
      <c r="F37" s="62"/>
      <c r="G37" s="72">
        <v>0</v>
      </c>
      <c r="H37" s="73"/>
    </row>
    <row r="38" spans="2:9" ht="19.899999999999999" customHeight="1" x14ac:dyDescent="0.25">
      <c r="B38" s="56" t="s">
        <v>242</v>
      </c>
      <c r="C38" s="64"/>
      <c r="D38" s="64"/>
      <c r="E38" s="64"/>
      <c r="F38" s="65"/>
      <c r="G38" s="74">
        <v>2290409.9699999997</v>
      </c>
      <c r="H38" s="75"/>
      <c r="I38" s="69"/>
    </row>
    <row r="39" spans="2:9" ht="19.899999999999999" customHeight="1" x14ac:dyDescent="0.25">
      <c r="B39" s="63" t="s">
        <v>244</v>
      </c>
      <c r="C39" s="61"/>
      <c r="D39" s="61"/>
      <c r="E39" s="61"/>
      <c r="F39" s="62"/>
      <c r="G39" s="72">
        <v>0</v>
      </c>
      <c r="H39" s="73"/>
    </row>
    <row r="40" spans="2:9" ht="19.899999999999999" customHeight="1" x14ac:dyDescent="0.25">
      <c r="B40" s="56" t="s">
        <v>243</v>
      </c>
      <c r="C40" s="64"/>
      <c r="D40" s="64"/>
      <c r="E40" s="64"/>
      <c r="F40" s="65"/>
      <c r="G40" s="72">
        <v>0</v>
      </c>
      <c r="H40" s="73"/>
    </row>
    <row r="41" spans="2:9" ht="19.899999999999999" customHeight="1" x14ac:dyDescent="0.25">
      <c r="B41" s="63" t="s">
        <v>66</v>
      </c>
      <c r="C41" s="61"/>
      <c r="D41" s="61"/>
      <c r="E41" s="61"/>
      <c r="F41" s="62"/>
      <c r="G41" s="70">
        <f>G35+G38</f>
        <v>5940154.6899999995</v>
      </c>
      <c r="H41" s="71"/>
    </row>
    <row r="43" spans="2:9" x14ac:dyDescent="0.25">
      <c r="G43" s="38"/>
    </row>
  </sheetData>
  <mergeCells count="41">
    <mergeCell ref="B4:H4"/>
    <mergeCell ref="B3:H3"/>
    <mergeCell ref="B2:H2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B5:F5"/>
    <mergeCell ref="G5:H5"/>
    <mergeCell ref="G30:H30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1:H31"/>
    <mergeCell ref="G32:H32"/>
    <mergeCell ref="G33:H33"/>
    <mergeCell ref="G34:H34"/>
    <mergeCell ref="G35:H35"/>
    <mergeCell ref="G41:H41"/>
    <mergeCell ref="G36:H36"/>
    <mergeCell ref="G37:H37"/>
    <mergeCell ref="G39:H39"/>
    <mergeCell ref="G40:H40"/>
    <mergeCell ref="G38:H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optes12</cp:lastModifiedBy>
  <cp:lastPrinted>2019-07-08T14:28:47Z</cp:lastPrinted>
  <dcterms:created xsi:type="dcterms:W3CDTF">2019-07-03T14:39:10Z</dcterms:created>
  <dcterms:modified xsi:type="dcterms:W3CDTF">2019-08-06T17:02:19Z</dcterms:modified>
</cp:coreProperties>
</file>